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ipovava.NPR\Desktop\Осипова\СПЕЦИАЛИСТ\Излишнее имущество\Торги\2023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L10" i="1"/>
  <c r="J8" i="1" l="1"/>
  <c r="J9" i="1"/>
  <c r="J7" i="1"/>
  <c r="K7" i="1" s="1"/>
  <c r="L7" i="1" s="1"/>
  <c r="I10" i="1" l="1"/>
  <c r="H10" i="1"/>
  <c r="K8" i="1"/>
  <c r="L8" i="1" s="1"/>
  <c r="K9" i="1"/>
  <c r="L9" i="1" s="1"/>
  <c r="J10" i="1" l="1"/>
</calcChain>
</file>

<file path=xl/sharedStrings.xml><?xml version="1.0" encoding="utf-8"?>
<sst xmlns="http://schemas.openxmlformats.org/spreadsheetml/2006/main" count="31" uniqueCount="25">
  <si>
    <t xml:space="preserve">Приложение </t>
  </si>
  <si>
    <t>Перечень объектов излишнего движимого имущества АО «Норильсктрансгаз», планируемого к реализации в пользу третьих лиц</t>
  </si>
  <si>
    <t>№ п/п</t>
  </si>
  <si>
    <t>Инв. №</t>
  </si>
  <si>
    <t>Наименование ОС</t>
  </si>
  <si>
    <t>Фактическое местонахождение</t>
  </si>
  <si>
    <t>Дата принятия к бух. учету</t>
  </si>
  <si>
    <t>Балансовая 
стоимость</t>
  </si>
  <si>
    <t>Остаточная 
ст-ть</t>
  </si>
  <si>
    <t>Начальная цена, 
руб. (с НДС)</t>
  </si>
  <si>
    <t>Рекомендуемая ЦО цена на предстоящих торгах, 
руб. (с НДС)</t>
  </si>
  <si>
    <t>Задаток, 
руб. (с НДС)</t>
  </si>
  <si>
    <t>Шаг аукциона, руб. (с НДС)</t>
  </si>
  <si>
    <t>Техническое состояние</t>
  </si>
  <si>
    <t>Буровая установка УШ-2Т4В</t>
  </si>
  <si>
    <t>РФ, Красноярский край, Таймырский Долгано-Ненецкий муниципальный район, п.Тухард</t>
  </si>
  <si>
    <t>31.01.14</t>
  </si>
  <si>
    <t>Удовлетворительное</t>
  </si>
  <si>
    <t>24.04.14</t>
  </si>
  <si>
    <t>ИТОГО:</t>
  </si>
  <si>
    <t>Заместитель Генерального директора по производству - Главный инженер</t>
  </si>
  <si>
    <t>С.И. Соколов</t>
  </si>
  <si>
    <t xml:space="preserve">Начальник Управления технологического транспорта и специальной техники </t>
  </si>
  <si>
    <t>Е.Г. Щелоков</t>
  </si>
  <si>
    <t>Стоимость реализации на последних торгах 27.12.2021, 
руб. (с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</si>
</sst>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1"/>
      <name val="Tahoma"/>
      <family val="2"/>
      <charset val="204"/>
    </font>
    <font>
      <sz val="1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4" fontId="4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view="pageBreakPreview" zoomScale="90" zoomScaleNormal="80" zoomScaleSheetLayoutView="90" workbookViewId="0">
      <selection activeCell="K11" sqref="K11"/>
    </sheetView>
  </sheetViews>
  <sheetFormatPr defaultRowHeight="14.25" x14ac:dyDescent="0.2"/>
  <cols>
    <col min="1" max="1" width="5.42578125" style="1" customWidth="1"/>
    <col min="2" max="2" width="11.5703125" style="1" bestFit="1" customWidth="1"/>
    <col min="3" max="3" width="18.28515625" style="1" customWidth="1"/>
    <col min="4" max="4" width="23" style="1" customWidth="1"/>
    <col min="5" max="5" width="17.140625" style="1" hidden="1" customWidth="1"/>
    <col min="6" max="7" width="13" style="1" hidden="1" customWidth="1"/>
    <col min="8" max="10" width="16.42578125" style="1" bestFit="1" customWidth="1"/>
    <col min="11" max="12" width="14.28515625" style="1" bestFit="1" customWidth="1"/>
    <col min="13" max="13" width="24.5703125" style="1" customWidth="1"/>
    <col min="14" max="16384" width="9.140625" style="1"/>
  </cols>
  <sheetData>
    <row r="1" spans="1:13" x14ac:dyDescent="0.2">
      <c r="M1" s="2" t="s">
        <v>0</v>
      </c>
    </row>
    <row r="4" spans="1:13" ht="50.25" customHeight="1" x14ac:dyDescent="0.2">
      <c r="A4" s="18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85.5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24</v>
      </c>
      <c r="J5" s="3" t="s">
        <v>10</v>
      </c>
      <c r="K5" s="3" t="s">
        <v>11</v>
      </c>
      <c r="L5" s="3" t="s">
        <v>12</v>
      </c>
      <c r="M5" s="3" t="s">
        <v>13</v>
      </c>
    </row>
    <row r="6" spans="1:13" x14ac:dyDescent="0.2">
      <c r="A6" s="3">
        <v>1</v>
      </c>
      <c r="B6" s="3">
        <v>2</v>
      </c>
      <c r="C6" s="3">
        <v>3</v>
      </c>
      <c r="D6" s="3">
        <v>4</v>
      </c>
      <c r="E6" s="3"/>
      <c r="F6" s="3"/>
      <c r="G6" s="3"/>
      <c r="H6" s="3">
        <v>5</v>
      </c>
      <c r="I6" s="3">
        <v>6</v>
      </c>
      <c r="J6" s="3">
        <v>7</v>
      </c>
      <c r="K6" s="3">
        <v>8</v>
      </c>
      <c r="L6" s="3">
        <v>9</v>
      </c>
      <c r="M6" s="3">
        <v>10</v>
      </c>
    </row>
    <row r="7" spans="1:13" ht="71.25" x14ac:dyDescent="0.2">
      <c r="A7" s="4">
        <v>1</v>
      </c>
      <c r="B7" s="5">
        <v>10004403</v>
      </c>
      <c r="C7" s="6" t="s">
        <v>14</v>
      </c>
      <c r="D7" s="7" t="s">
        <v>15</v>
      </c>
      <c r="E7" s="4" t="s">
        <v>16</v>
      </c>
      <c r="F7" s="8">
        <v>114189</v>
      </c>
      <c r="G7" s="8">
        <v>77646.759999999995</v>
      </c>
      <c r="H7" s="8">
        <v>2612000</v>
      </c>
      <c r="I7" s="8">
        <v>1209068</v>
      </c>
      <c r="J7" s="8">
        <f>ROUND(I7*0.8,0)</f>
        <v>967254</v>
      </c>
      <c r="K7" s="8">
        <f>ROUND(J7*0.1,0)</f>
        <v>96725</v>
      </c>
      <c r="L7" s="8">
        <f>ROUND(K7*0.5,0)</f>
        <v>48363</v>
      </c>
      <c r="M7" s="9" t="s">
        <v>17</v>
      </c>
    </row>
    <row r="8" spans="1:13" ht="71.25" x14ac:dyDescent="0.2">
      <c r="A8" s="13">
        <v>2</v>
      </c>
      <c r="B8" s="5">
        <v>10004404</v>
      </c>
      <c r="C8" s="6" t="s">
        <v>14</v>
      </c>
      <c r="D8" s="14" t="s">
        <v>15</v>
      </c>
      <c r="E8" s="13" t="s">
        <v>18</v>
      </c>
      <c r="F8" s="15">
        <v>135115</v>
      </c>
      <c r="G8" s="15">
        <v>135115</v>
      </c>
      <c r="H8" s="15">
        <v>2612000</v>
      </c>
      <c r="I8" s="15">
        <v>1209068</v>
      </c>
      <c r="J8" s="15">
        <f>ROUND(I8*0.8,0)</f>
        <v>967254</v>
      </c>
      <c r="K8" s="15">
        <f>ROUND(J8*0.1,0)</f>
        <v>96725</v>
      </c>
      <c r="L8" s="15">
        <f>ROUND(K8*0.5,0)</f>
        <v>48363</v>
      </c>
      <c r="M8" s="16" t="s">
        <v>17</v>
      </c>
    </row>
    <row r="9" spans="1:13" ht="71.25" x14ac:dyDescent="0.2">
      <c r="A9" s="13">
        <v>3</v>
      </c>
      <c r="B9" s="5">
        <v>10004405</v>
      </c>
      <c r="C9" s="6" t="s">
        <v>14</v>
      </c>
      <c r="D9" s="14" t="s">
        <v>15</v>
      </c>
      <c r="E9" s="13"/>
      <c r="F9" s="15"/>
      <c r="G9" s="15"/>
      <c r="H9" s="15">
        <v>2867000</v>
      </c>
      <c r="I9" s="15">
        <v>1327105</v>
      </c>
      <c r="J9" s="15">
        <f>ROUND(I9*0.8,0)</f>
        <v>1061684</v>
      </c>
      <c r="K9" s="15">
        <f t="shared" ref="K9" si="0">ROUND(J9*0.1,0)</f>
        <v>106168</v>
      </c>
      <c r="L9" s="15">
        <f>ROUND(K9*0.5,0)</f>
        <v>53084</v>
      </c>
      <c r="M9" s="16" t="s">
        <v>17</v>
      </c>
    </row>
    <row r="10" spans="1:13" x14ac:dyDescent="0.2">
      <c r="A10" s="17" t="s">
        <v>19</v>
      </c>
      <c r="B10" s="17"/>
      <c r="C10" s="17"/>
      <c r="D10" s="17"/>
      <c r="E10" s="10"/>
      <c r="F10" s="10"/>
      <c r="G10" s="10"/>
      <c r="H10" s="11">
        <f>SUM(H7:H9)</f>
        <v>8091000</v>
      </c>
      <c r="I10" s="11">
        <f>SUM(I7:I9)</f>
        <v>3745241</v>
      </c>
      <c r="J10" s="11">
        <f>SUM(J7:J9)</f>
        <v>2996192</v>
      </c>
      <c r="K10" s="11">
        <f>SUM(K7:K9)</f>
        <v>299618</v>
      </c>
      <c r="L10" s="11">
        <f>SUM(L7+L8+L9)</f>
        <v>149810</v>
      </c>
      <c r="M10" s="12"/>
    </row>
    <row r="13" spans="1:13" x14ac:dyDescent="0.2">
      <c r="A13" s="1" t="s">
        <v>20</v>
      </c>
      <c r="M13" s="1" t="s">
        <v>21</v>
      </c>
    </row>
    <row r="15" spans="1:13" x14ac:dyDescent="0.2">
      <c r="M15" s="1" t="s">
        <v>23</v>
      </c>
    </row>
    <row r="16" spans="1:13" x14ac:dyDescent="0.2">
      <c r="A16" s="1" t="s">
        <v>22</v>
      </c>
    </row>
  </sheetData>
  <mergeCells count="2">
    <mergeCell ref="A10:D10"/>
    <mergeCell ref="A4:M4"/>
  </mergeCells>
  <pageMargins left="0.7" right="0.7" top="0.75" bottom="0.75" header="0.3" footer="0.3"/>
  <pageSetup paperSize="9" scale="8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ПАО "ГМК "Норильский никель"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Осипова Валентина Анатольевна</dc:creator>
  <cp:lastModifiedBy>Осипова Валентина Анатольевна</cp:lastModifiedBy>
  <cp:lastPrinted>2021-11-15T05:35:58Z</cp:lastPrinted>
  <dcterms:created xsi:type="dcterms:W3CDTF">2021-11-15T05:27:26Z</dcterms:created>
  <dcterms:modified xsi:type="dcterms:W3CDTF">2023-09-13T08:01:38Z</dcterms:modified>
</cp:coreProperties>
</file>